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150" activeTab="3"/>
  </bookViews>
  <sheets>
    <sheet name="Logistic回归" sheetId="1" r:id="rId1"/>
    <sheet name="Cox回归" sheetId="2" r:id="rId2"/>
    <sheet name="线性回归_t检验" sheetId="3" r:id="rId3"/>
    <sheet name="卡方检验" sheetId="4" r:id="rId4"/>
    <sheet name="方差分析_ANOVA" sheetId="5" r:id="rId5"/>
    <sheet name="使用说明" sheetId="6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5" l="1"/>
  <c r="H21" i="5"/>
  <c r="I20" i="5"/>
  <c r="H20" i="5"/>
  <c r="I19" i="5"/>
  <c r="H19" i="5"/>
  <c r="I18" i="5"/>
  <c r="H18" i="5"/>
  <c r="I17" i="5"/>
  <c r="H17" i="5"/>
  <c r="I16" i="5"/>
  <c r="H16" i="5"/>
  <c r="I15" i="5"/>
  <c r="H15" i="5"/>
  <c r="I14" i="5"/>
  <c r="H14" i="5"/>
  <c r="I13" i="5"/>
  <c r="H13" i="5"/>
  <c r="I12" i="5"/>
  <c r="H12" i="5"/>
  <c r="I11" i="5"/>
  <c r="H11" i="5"/>
  <c r="I10" i="5"/>
  <c r="H10" i="5"/>
  <c r="I9" i="5"/>
  <c r="H9" i="5"/>
  <c r="I8" i="5"/>
  <c r="H8" i="5"/>
  <c r="I7" i="5"/>
  <c r="H7" i="5"/>
  <c r="I6" i="5"/>
  <c r="H6" i="5"/>
  <c r="I5" i="5"/>
  <c r="H5" i="5"/>
  <c r="I4" i="5"/>
  <c r="H4" i="5"/>
  <c r="I3" i="5"/>
  <c r="H3" i="5"/>
  <c r="I2" i="5"/>
  <c r="H2" i="5"/>
  <c r="L21" i="4"/>
  <c r="K21" i="4"/>
  <c r="J21" i="4"/>
  <c r="L20" i="4"/>
  <c r="K20" i="4"/>
  <c r="J20" i="4"/>
  <c r="L19" i="4"/>
  <c r="K19" i="4"/>
  <c r="J19" i="4"/>
  <c r="L18" i="4"/>
  <c r="K18" i="4"/>
  <c r="J18" i="4"/>
  <c r="L17" i="4"/>
  <c r="K17" i="4"/>
  <c r="J17" i="4"/>
  <c r="L16" i="4"/>
  <c r="K16" i="4"/>
  <c r="J16" i="4"/>
  <c r="L15" i="4"/>
  <c r="K15" i="4"/>
  <c r="J15" i="4"/>
  <c r="L14" i="4"/>
  <c r="K14" i="4"/>
  <c r="J14" i="4"/>
  <c r="L13" i="4"/>
  <c r="K13" i="4"/>
  <c r="J13" i="4"/>
  <c r="L12" i="4"/>
  <c r="K12" i="4"/>
  <c r="J12" i="4"/>
  <c r="L11" i="4"/>
  <c r="K11" i="4"/>
  <c r="J11" i="4"/>
  <c r="L10" i="4"/>
  <c r="K10" i="4"/>
  <c r="J10" i="4"/>
  <c r="L9" i="4"/>
  <c r="K9" i="4"/>
  <c r="J9" i="4"/>
  <c r="L8" i="4"/>
  <c r="K8" i="4"/>
  <c r="J8" i="4"/>
  <c r="L7" i="4"/>
  <c r="K7" i="4"/>
  <c r="J7" i="4"/>
  <c r="L6" i="4"/>
  <c r="K6" i="4"/>
  <c r="J6" i="4"/>
  <c r="L5" i="4"/>
  <c r="K5" i="4"/>
  <c r="J5" i="4"/>
  <c r="L4" i="4"/>
  <c r="K4" i="4"/>
  <c r="J4" i="4"/>
  <c r="L3" i="4"/>
  <c r="K3" i="4"/>
  <c r="J3" i="4"/>
  <c r="L2" i="4"/>
  <c r="K2" i="4"/>
  <c r="J2" i="4"/>
  <c r="K21" i="3"/>
  <c r="J21" i="3"/>
  <c r="I21" i="3"/>
  <c r="G21" i="3"/>
  <c r="K20" i="3"/>
  <c r="J20" i="3"/>
  <c r="I20" i="3"/>
  <c r="G20" i="3"/>
  <c r="K19" i="3"/>
  <c r="J19" i="3"/>
  <c r="I19" i="3"/>
  <c r="G19" i="3"/>
  <c r="K18" i="3"/>
  <c r="J18" i="3"/>
  <c r="I18" i="3"/>
  <c r="G18" i="3"/>
  <c r="K17" i="3"/>
  <c r="J17" i="3"/>
  <c r="I17" i="3"/>
  <c r="G17" i="3"/>
  <c r="K16" i="3"/>
  <c r="J16" i="3"/>
  <c r="I16" i="3"/>
  <c r="G16" i="3"/>
  <c r="K15" i="3"/>
  <c r="J15" i="3"/>
  <c r="I15" i="3"/>
  <c r="G15" i="3"/>
  <c r="K14" i="3"/>
  <c r="J14" i="3"/>
  <c r="I14" i="3"/>
  <c r="G14" i="3"/>
  <c r="K13" i="3"/>
  <c r="J13" i="3"/>
  <c r="I13" i="3"/>
  <c r="G13" i="3"/>
  <c r="K12" i="3"/>
  <c r="J12" i="3"/>
  <c r="I12" i="3"/>
  <c r="G12" i="3"/>
  <c r="K11" i="3"/>
  <c r="J11" i="3"/>
  <c r="I11" i="3"/>
  <c r="G11" i="3"/>
  <c r="K10" i="3"/>
  <c r="J10" i="3"/>
  <c r="I10" i="3"/>
  <c r="G10" i="3"/>
  <c r="K9" i="3"/>
  <c r="J9" i="3"/>
  <c r="I9" i="3"/>
  <c r="G9" i="3"/>
  <c r="K8" i="3"/>
  <c r="J8" i="3"/>
  <c r="I8" i="3"/>
  <c r="G8" i="3"/>
  <c r="K7" i="3"/>
  <c r="J7" i="3"/>
  <c r="I7" i="3"/>
  <c r="G7" i="3"/>
  <c r="K6" i="3"/>
  <c r="J6" i="3"/>
  <c r="I6" i="3"/>
  <c r="G6" i="3"/>
  <c r="K5" i="3"/>
  <c r="J5" i="3"/>
  <c r="I5" i="3"/>
  <c r="G5" i="3"/>
  <c r="K4" i="3"/>
  <c r="J4" i="3"/>
  <c r="I4" i="3"/>
  <c r="G4" i="3"/>
  <c r="K3" i="3"/>
  <c r="J3" i="3"/>
  <c r="I3" i="3"/>
  <c r="G3" i="3"/>
  <c r="K2" i="3"/>
  <c r="J2" i="3"/>
  <c r="I2" i="3"/>
  <c r="G2" i="3"/>
  <c r="M21" i="2"/>
  <c r="L21" i="2"/>
  <c r="K21" i="2"/>
  <c r="J21" i="2"/>
  <c r="I21" i="2"/>
  <c r="H21" i="2"/>
  <c r="M20" i="2"/>
  <c r="L20" i="2"/>
  <c r="K20" i="2"/>
  <c r="J20" i="2"/>
  <c r="I20" i="2"/>
  <c r="H20" i="2"/>
  <c r="M19" i="2"/>
  <c r="L19" i="2"/>
  <c r="K19" i="2"/>
  <c r="J19" i="2"/>
  <c r="I19" i="2"/>
  <c r="H19" i="2"/>
  <c r="M18" i="2"/>
  <c r="L18" i="2"/>
  <c r="K18" i="2"/>
  <c r="J18" i="2"/>
  <c r="I18" i="2"/>
  <c r="H18" i="2"/>
  <c r="M17" i="2"/>
  <c r="L17" i="2"/>
  <c r="K17" i="2"/>
  <c r="J17" i="2"/>
  <c r="I17" i="2"/>
  <c r="H17" i="2"/>
  <c r="M16" i="2"/>
  <c r="L16" i="2"/>
  <c r="K16" i="2"/>
  <c r="J16" i="2"/>
  <c r="I16" i="2"/>
  <c r="H16" i="2"/>
  <c r="M15" i="2"/>
  <c r="L15" i="2"/>
  <c r="K15" i="2"/>
  <c r="J15" i="2"/>
  <c r="I15" i="2"/>
  <c r="H15" i="2"/>
  <c r="M14" i="2"/>
  <c r="L14" i="2"/>
  <c r="K14" i="2"/>
  <c r="J14" i="2"/>
  <c r="I14" i="2"/>
  <c r="H14" i="2"/>
  <c r="M13" i="2"/>
  <c r="L13" i="2"/>
  <c r="K13" i="2"/>
  <c r="J13" i="2"/>
  <c r="I13" i="2"/>
  <c r="H13" i="2"/>
  <c r="M12" i="2"/>
  <c r="L12" i="2"/>
  <c r="K12" i="2"/>
  <c r="J12" i="2"/>
  <c r="I12" i="2"/>
  <c r="H12" i="2"/>
  <c r="M11" i="2"/>
  <c r="L11" i="2"/>
  <c r="K11" i="2"/>
  <c r="J11" i="2"/>
  <c r="I11" i="2"/>
  <c r="H11" i="2"/>
  <c r="M10" i="2"/>
  <c r="L10" i="2"/>
  <c r="K10" i="2"/>
  <c r="J10" i="2"/>
  <c r="I10" i="2"/>
  <c r="H10" i="2"/>
  <c r="M9" i="2"/>
  <c r="L9" i="2"/>
  <c r="K9" i="2"/>
  <c r="J9" i="2"/>
  <c r="I9" i="2"/>
  <c r="H9" i="2"/>
  <c r="M8" i="2"/>
  <c r="L8" i="2"/>
  <c r="K8" i="2"/>
  <c r="J8" i="2"/>
  <c r="I8" i="2"/>
  <c r="H8" i="2"/>
  <c r="M7" i="2"/>
  <c r="L7" i="2"/>
  <c r="K7" i="2"/>
  <c r="J7" i="2"/>
  <c r="I7" i="2"/>
  <c r="H7" i="2"/>
  <c r="M6" i="2"/>
  <c r="L6" i="2"/>
  <c r="K6" i="2"/>
  <c r="J6" i="2"/>
  <c r="I6" i="2"/>
  <c r="H6" i="2"/>
  <c r="M5" i="2"/>
  <c r="L5" i="2"/>
  <c r="K5" i="2"/>
  <c r="J5" i="2"/>
  <c r="I5" i="2"/>
  <c r="H5" i="2"/>
  <c r="M4" i="2"/>
  <c r="L4" i="2"/>
  <c r="K4" i="2"/>
  <c r="J4" i="2"/>
  <c r="I4" i="2"/>
  <c r="H4" i="2"/>
  <c r="M3" i="2"/>
  <c r="L3" i="2"/>
  <c r="K3" i="2"/>
  <c r="J3" i="2"/>
  <c r="I3" i="2"/>
  <c r="H3" i="2"/>
  <c r="M2" i="2"/>
  <c r="L2" i="2"/>
  <c r="K2" i="2"/>
  <c r="J2" i="2"/>
  <c r="I2" i="2"/>
  <c r="H2" i="2"/>
  <c r="M21" i="1"/>
  <c r="L21" i="1"/>
  <c r="K21" i="1"/>
  <c r="J21" i="1"/>
  <c r="I21" i="1"/>
  <c r="H21" i="1"/>
  <c r="M20" i="1"/>
  <c r="L20" i="1"/>
  <c r="K20" i="1"/>
  <c r="J20" i="1"/>
  <c r="I20" i="1"/>
  <c r="H20" i="1"/>
  <c r="M19" i="1"/>
  <c r="L19" i="1"/>
  <c r="K19" i="1"/>
  <c r="J19" i="1"/>
  <c r="I19" i="1"/>
  <c r="H19" i="1"/>
  <c r="M18" i="1"/>
  <c r="L18" i="1"/>
  <c r="K18" i="1"/>
  <c r="J18" i="1"/>
  <c r="I18" i="1"/>
  <c r="H18" i="1"/>
  <c r="M17" i="1"/>
  <c r="L17" i="1"/>
  <c r="K17" i="1"/>
  <c r="J17" i="1"/>
  <c r="I17" i="1"/>
  <c r="H17" i="1"/>
  <c r="M16" i="1"/>
  <c r="L16" i="1"/>
  <c r="K16" i="1"/>
  <c r="J16" i="1"/>
  <c r="I16" i="1"/>
  <c r="H16" i="1"/>
  <c r="M15" i="1"/>
  <c r="L15" i="1"/>
  <c r="K15" i="1"/>
  <c r="J15" i="1"/>
  <c r="I15" i="1"/>
  <c r="H15" i="1"/>
  <c r="M14" i="1"/>
  <c r="L14" i="1"/>
  <c r="K14" i="1"/>
  <c r="J14" i="1"/>
  <c r="I14" i="1"/>
  <c r="H14" i="1"/>
  <c r="M13" i="1"/>
  <c r="L13" i="1"/>
  <c r="K13" i="1"/>
  <c r="J13" i="1"/>
  <c r="I13" i="1"/>
  <c r="H13" i="1"/>
  <c r="M12" i="1"/>
  <c r="L12" i="1"/>
  <c r="K12" i="1"/>
  <c r="J12" i="1"/>
  <c r="I12" i="1"/>
  <c r="H12" i="1"/>
  <c r="M11" i="1"/>
  <c r="L11" i="1"/>
  <c r="K11" i="1"/>
  <c r="J11" i="1"/>
  <c r="I11" i="1"/>
  <c r="H11" i="1"/>
  <c r="M10" i="1"/>
  <c r="L10" i="1"/>
  <c r="K10" i="1"/>
  <c r="J10" i="1"/>
  <c r="I10" i="1"/>
  <c r="H10" i="1"/>
  <c r="M9" i="1"/>
  <c r="L9" i="1"/>
  <c r="K9" i="1"/>
  <c r="J9" i="1"/>
  <c r="I9" i="1"/>
  <c r="H9" i="1"/>
  <c r="M8" i="1"/>
  <c r="L8" i="1"/>
  <c r="K8" i="1"/>
  <c r="J8" i="1"/>
  <c r="I8" i="1"/>
  <c r="H8" i="1"/>
  <c r="M7" i="1"/>
  <c r="L7" i="1"/>
  <c r="K7" i="1"/>
  <c r="J7" i="1"/>
  <c r="I7" i="1"/>
  <c r="H7" i="1"/>
  <c r="M6" i="1"/>
  <c r="L6" i="1"/>
  <c r="K6" i="1"/>
  <c r="J6" i="1"/>
  <c r="I6" i="1"/>
  <c r="H6" i="1"/>
  <c r="M5" i="1"/>
  <c r="L5" i="1"/>
  <c r="K5" i="1"/>
  <c r="J5" i="1"/>
  <c r="I5" i="1"/>
  <c r="H5" i="1"/>
  <c r="M4" i="1"/>
  <c r="L4" i="1"/>
  <c r="K4" i="1"/>
  <c r="J4" i="1"/>
  <c r="I4" i="1"/>
  <c r="H4" i="1"/>
  <c r="M3" i="1"/>
  <c r="L3" i="1"/>
  <c r="K3" i="1"/>
  <c r="J3" i="1"/>
  <c r="I3" i="1"/>
  <c r="H3" i="1"/>
  <c r="M2" i="1"/>
  <c r="L2" i="1"/>
  <c r="K2" i="1"/>
  <c r="J2" i="1"/>
  <c r="I2" i="1"/>
  <c r="H2" i="1"/>
</calcChain>
</file>

<file path=xl/sharedStrings.xml><?xml version="1.0" encoding="utf-8"?>
<sst xmlns="http://schemas.openxmlformats.org/spreadsheetml/2006/main" count="80" uniqueCount="57">
  <si>
    <t>变量名</t>
  </si>
  <si>
    <t>b</t>
  </si>
  <si>
    <t>SE</t>
  </si>
  <si>
    <t>OR（作者）</t>
  </si>
  <si>
    <t>CI下限（作者）</t>
  </si>
  <si>
    <t>CI上限（作者）</t>
  </si>
  <si>
    <t>P值（作者）</t>
  </si>
  <si>
    <t>系统OR</t>
  </si>
  <si>
    <t>系统CI下限</t>
  </si>
  <si>
    <t>系统CI上限</t>
  </si>
  <si>
    <t>方向一致性</t>
  </si>
  <si>
    <t>CI与P值一致性</t>
  </si>
  <si>
    <t>是否通过</t>
  </si>
  <si>
    <t>HR（作者）</t>
  </si>
  <si>
    <t>系统HR</t>
  </si>
  <si>
    <t>样本量n</t>
  </si>
  <si>
    <t>t值（作者）</t>
  </si>
  <si>
    <t>系统t值</t>
  </si>
  <si>
    <t>系统P值</t>
  </si>
  <si>
    <t>t一致</t>
  </si>
  <si>
    <t>P一致</t>
  </si>
  <si>
    <t>组A</t>
  </si>
  <si>
    <t>组B</t>
  </si>
  <si>
    <t>观察A</t>
  </si>
  <si>
    <t>观察B</t>
  </si>
  <si>
    <t>期望A</t>
  </si>
  <si>
    <t>期望B</t>
  </si>
  <si>
    <t>χ²（作者）</t>
  </si>
  <si>
    <t>df</t>
  </si>
  <si>
    <t>系统χ²</t>
  </si>
  <si>
    <t>P值一致</t>
  </si>
  <si>
    <t>组别</t>
  </si>
  <si>
    <t>组内n</t>
  </si>
  <si>
    <t>均值</t>
  </si>
  <si>
    <t>标准差</t>
  </si>
  <si>
    <t>F值（作者）</t>
  </si>
  <si>
    <t>系统F值</t>
  </si>
  <si>
    <t>F一致</t>
  </si>
  <si>
    <t>统计工具使用说明</t>
  </si>
  <si>
    <t>本Excel工具适用于医学论文常见统计分析结果的一致性核查。</t>
  </si>
  <si>
    <t>支持方法：Logistic回归、Cox回归、线性回归/t检验、卡方检验、方差分析。</t>
  </si>
  <si>
    <t/>
  </si>
  <si>
    <t>【功能特色】：</t>
  </si>
  <si>
    <t>• 支持连续输入20条变量；</t>
  </si>
  <si>
    <t>• 自动计算OR/HR、CI、t值、χ²等关键统计指标；</t>
  </si>
  <si>
    <t>• 自动判断方向一致性（b与OR/HR是否一致）；</t>
  </si>
  <si>
    <t>• 判断CI与P值之间是否逻辑一致（是否包含无效值1）；</t>
  </si>
  <si>
    <t>• 四舍五入误差容忍为±1%；系统将标注 ✓ / ✘ / ✔。</t>
  </si>
  <si>
    <t>【填写提示】：</t>
  </si>
  <si>
    <t>• 输入原始b值、标准误SE、作者报告的OR/CI/P值等；</t>
  </si>
  <si>
    <t>• 所有公式字段为自动计算，请勿覆盖；</t>
  </si>
  <si>
    <t>• 所有黄色单元格为逻辑判断结果，自动输出；</t>
  </si>
  <si>
    <t>【注意事项】：</t>
  </si>
  <si>
    <t>• 本工具不用于替代原始统计分析，仅用于结果逻辑一致性辅助审查；</t>
  </si>
  <si>
    <t>• 方差分析模块F值暂需外部软件输入，建议配合组间/组内平方和计算扩展。</t>
  </si>
  <si>
    <t>适合用于：医学期刊编辑初审、审稿人核查、作者投稿自查。</t>
  </si>
  <si>
    <r>
      <t>本Excel工具开发者山东大学医学期刊中心。本工具仅供科研参考，</t>
    </r>
    <r>
      <rPr>
        <sz val="11"/>
        <color theme="1"/>
        <rFont val="宋体"/>
        <family val="3"/>
        <charset val="134"/>
        <scheme val="minor"/>
      </rPr>
      <t>山东大学医学期刊中心</t>
    </r>
    <r>
      <rPr>
        <sz val="11"/>
        <color theme="1"/>
        <rFont val="宋体"/>
        <charset val="134"/>
        <scheme val="minor"/>
      </rPr>
      <t>不承担因使用结果导致的任何责任。使用者应自行验证方法适用性并承担数据风险。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</si>
</sst>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0"/>
  </numFmts>
  <fonts count="6" x14ac:knownFonts="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EFF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/>
    <xf numFmtId="0" fontId="0" fillId="3" borderId="0" xfId="0" applyFill="1" applyAlignment="1">
      <alignment horizontal="center"/>
    </xf>
    <xf numFmtId="178" fontId="0" fillId="0" borderId="0" xfId="0" applyNumberForma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ColWidth="9" defaultRowHeight="13.5" x14ac:dyDescent="0.15"/>
  <sheetData>
    <row r="1" spans="1:13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15">
      <c r="H2" s="4">
        <f t="shared" ref="H2:H21" si="0">EXP(B2)</f>
        <v>1</v>
      </c>
      <c r="I2" s="4">
        <f t="shared" ref="I2:I21" si="1">EXP(B2-1.96*C2)</f>
        <v>1</v>
      </c>
      <c r="J2" s="4">
        <f t="shared" ref="J2:J21" si="2">EXP(B2+1.96*C2)</f>
        <v>1</v>
      </c>
      <c r="K2" s="3" t="str">
        <f t="shared" ref="K2:K21" si="3">IF(AND(B2&gt;0,H2&gt;1),"✓",IF(AND(B2&lt;0,H2&lt;1),"✓","×"))</f>
        <v>×</v>
      </c>
      <c r="L2" s="3" t="str">
        <f t="shared" ref="L2:L21" si="4">IF(AND(E2&gt;1,F2&gt;1,G2&lt;0.05),"✓",IF(AND(E2&lt;1,F2&lt;1,G2&lt;0.05),"✓",IF(AND(E2&lt;=1,F2&gt;=1,G2&gt;=0.05),"✓","×")))</f>
        <v>✓</v>
      </c>
      <c r="M2" s="3" t="str">
        <f t="shared" ref="M2:M21" si="5">IF(AND(K2="✓",L2="✓"),"✔","✘")</f>
        <v>✘</v>
      </c>
    </row>
    <row r="3" spans="1:13" x14ac:dyDescent="0.15">
      <c r="H3" s="4">
        <f t="shared" si="0"/>
        <v>1</v>
      </c>
      <c r="I3" s="4">
        <f t="shared" si="1"/>
        <v>1</v>
      </c>
      <c r="J3" s="4">
        <f t="shared" si="2"/>
        <v>1</v>
      </c>
      <c r="K3" s="3" t="str">
        <f t="shared" si="3"/>
        <v>×</v>
      </c>
      <c r="L3" s="3" t="str">
        <f t="shared" si="4"/>
        <v>✓</v>
      </c>
      <c r="M3" s="3" t="str">
        <f t="shared" si="5"/>
        <v>✘</v>
      </c>
    </row>
    <row r="4" spans="1:13" x14ac:dyDescent="0.15">
      <c r="H4" s="4">
        <f t="shared" si="0"/>
        <v>1</v>
      </c>
      <c r="I4" s="4">
        <f t="shared" si="1"/>
        <v>1</v>
      </c>
      <c r="J4" s="4">
        <f t="shared" si="2"/>
        <v>1</v>
      </c>
      <c r="K4" s="3" t="str">
        <f t="shared" si="3"/>
        <v>×</v>
      </c>
      <c r="L4" s="3" t="str">
        <f t="shared" si="4"/>
        <v>✓</v>
      </c>
      <c r="M4" s="3" t="str">
        <f t="shared" si="5"/>
        <v>✘</v>
      </c>
    </row>
    <row r="5" spans="1:13" x14ac:dyDescent="0.15">
      <c r="H5" s="4">
        <f t="shared" si="0"/>
        <v>1</v>
      </c>
      <c r="I5" s="4">
        <f t="shared" si="1"/>
        <v>1</v>
      </c>
      <c r="J5" s="4">
        <f t="shared" si="2"/>
        <v>1</v>
      </c>
      <c r="K5" s="3" t="str">
        <f t="shared" si="3"/>
        <v>×</v>
      </c>
      <c r="L5" s="3" t="str">
        <f t="shared" si="4"/>
        <v>✓</v>
      </c>
      <c r="M5" s="3" t="str">
        <f t="shared" si="5"/>
        <v>✘</v>
      </c>
    </row>
    <row r="6" spans="1:13" x14ac:dyDescent="0.15">
      <c r="H6" s="4">
        <f t="shared" si="0"/>
        <v>1</v>
      </c>
      <c r="I6" s="4">
        <f t="shared" si="1"/>
        <v>1</v>
      </c>
      <c r="J6" s="4">
        <f t="shared" si="2"/>
        <v>1</v>
      </c>
      <c r="K6" s="3" t="str">
        <f t="shared" si="3"/>
        <v>×</v>
      </c>
      <c r="L6" s="3" t="str">
        <f t="shared" si="4"/>
        <v>✓</v>
      </c>
      <c r="M6" s="3" t="str">
        <f t="shared" si="5"/>
        <v>✘</v>
      </c>
    </row>
    <row r="7" spans="1:13" x14ac:dyDescent="0.15">
      <c r="H7" s="4">
        <f t="shared" si="0"/>
        <v>1</v>
      </c>
      <c r="I7" s="4">
        <f t="shared" si="1"/>
        <v>1</v>
      </c>
      <c r="J7" s="4">
        <f t="shared" si="2"/>
        <v>1</v>
      </c>
      <c r="K7" s="3" t="str">
        <f t="shared" si="3"/>
        <v>×</v>
      </c>
      <c r="L7" s="3" t="str">
        <f t="shared" si="4"/>
        <v>✓</v>
      </c>
      <c r="M7" s="3" t="str">
        <f t="shared" si="5"/>
        <v>✘</v>
      </c>
    </row>
    <row r="8" spans="1:13" x14ac:dyDescent="0.15">
      <c r="H8" s="4">
        <f t="shared" si="0"/>
        <v>1</v>
      </c>
      <c r="I8" s="4">
        <f t="shared" si="1"/>
        <v>1</v>
      </c>
      <c r="J8" s="4">
        <f t="shared" si="2"/>
        <v>1</v>
      </c>
      <c r="K8" s="3" t="str">
        <f t="shared" si="3"/>
        <v>×</v>
      </c>
      <c r="L8" s="3" t="str">
        <f t="shared" si="4"/>
        <v>✓</v>
      </c>
      <c r="M8" s="3" t="str">
        <f t="shared" si="5"/>
        <v>✘</v>
      </c>
    </row>
    <row r="9" spans="1:13" x14ac:dyDescent="0.15">
      <c r="H9" s="4">
        <f t="shared" si="0"/>
        <v>1</v>
      </c>
      <c r="I9" s="4">
        <f t="shared" si="1"/>
        <v>1</v>
      </c>
      <c r="J9" s="4">
        <f t="shared" si="2"/>
        <v>1</v>
      </c>
      <c r="K9" s="3" t="str">
        <f t="shared" si="3"/>
        <v>×</v>
      </c>
      <c r="L9" s="3" t="str">
        <f t="shared" si="4"/>
        <v>✓</v>
      </c>
      <c r="M9" s="3" t="str">
        <f t="shared" si="5"/>
        <v>✘</v>
      </c>
    </row>
    <row r="10" spans="1:13" x14ac:dyDescent="0.15">
      <c r="H10" s="4">
        <f t="shared" si="0"/>
        <v>1</v>
      </c>
      <c r="I10" s="4">
        <f t="shared" si="1"/>
        <v>1</v>
      </c>
      <c r="J10" s="4">
        <f t="shared" si="2"/>
        <v>1</v>
      </c>
      <c r="K10" s="3" t="str">
        <f t="shared" si="3"/>
        <v>×</v>
      </c>
      <c r="L10" s="3" t="str">
        <f t="shared" si="4"/>
        <v>✓</v>
      </c>
      <c r="M10" s="3" t="str">
        <f t="shared" si="5"/>
        <v>✘</v>
      </c>
    </row>
    <row r="11" spans="1:13" x14ac:dyDescent="0.15">
      <c r="H11" s="4">
        <f t="shared" si="0"/>
        <v>1</v>
      </c>
      <c r="I11" s="4">
        <f t="shared" si="1"/>
        <v>1</v>
      </c>
      <c r="J11" s="4">
        <f t="shared" si="2"/>
        <v>1</v>
      </c>
      <c r="K11" s="3" t="str">
        <f t="shared" si="3"/>
        <v>×</v>
      </c>
      <c r="L11" s="3" t="str">
        <f t="shared" si="4"/>
        <v>✓</v>
      </c>
      <c r="M11" s="3" t="str">
        <f t="shared" si="5"/>
        <v>✘</v>
      </c>
    </row>
    <row r="12" spans="1:13" x14ac:dyDescent="0.15">
      <c r="H12" s="4">
        <f t="shared" si="0"/>
        <v>1</v>
      </c>
      <c r="I12" s="4">
        <f t="shared" si="1"/>
        <v>1</v>
      </c>
      <c r="J12" s="4">
        <f t="shared" si="2"/>
        <v>1</v>
      </c>
      <c r="K12" s="3" t="str">
        <f t="shared" si="3"/>
        <v>×</v>
      </c>
      <c r="L12" s="3" t="str">
        <f t="shared" si="4"/>
        <v>✓</v>
      </c>
      <c r="M12" s="3" t="str">
        <f t="shared" si="5"/>
        <v>✘</v>
      </c>
    </row>
    <row r="13" spans="1:13" x14ac:dyDescent="0.15">
      <c r="H13" s="4">
        <f t="shared" si="0"/>
        <v>1</v>
      </c>
      <c r="I13" s="4">
        <f t="shared" si="1"/>
        <v>1</v>
      </c>
      <c r="J13" s="4">
        <f t="shared" si="2"/>
        <v>1</v>
      </c>
      <c r="K13" s="3" t="str">
        <f t="shared" si="3"/>
        <v>×</v>
      </c>
      <c r="L13" s="3" t="str">
        <f t="shared" si="4"/>
        <v>✓</v>
      </c>
      <c r="M13" s="3" t="str">
        <f t="shared" si="5"/>
        <v>✘</v>
      </c>
    </row>
    <row r="14" spans="1:13" x14ac:dyDescent="0.15">
      <c r="H14" s="4">
        <f t="shared" si="0"/>
        <v>1</v>
      </c>
      <c r="I14" s="4">
        <f t="shared" si="1"/>
        <v>1</v>
      </c>
      <c r="J14" s="4">
        <f t="shared" si="2"/>
        <v>1</v>
      </c>
      <c r="K14" s="3" t="str">
        <f t="shared" si="3"/>
        <v>×</v>
      </c>
      <c r="L14" s="3" t="str">
        <f t="shared" si="4"/>
        <v>✓</v>
      </c>
      <c r="M14" s="3" t="str">
        <f t="shared" si="5"/>
        <v>✘</v>
      </c>
    </row>
    <row r="15" spans="1:13" x14ac:dyDescent="0.15">
      <c r="H15" s="4">
        <f t="shared" si="0"/>
        <v>1</v>
      </c>
      <c r="I15" s="4">
        <f t="shared" si="1"/>
        <v>1</v>
      </c>
      <c r="J15" s="4">
        <f t="shared" si="2"/>
        <v>1</v>
      </c>
      <c r="K15" s="3" t="str">
        <f t="shared" si="3"/>
        <v>×</v>
      </c>
      <c r="L15" s="3" t="str">
        <f t="shared" si="4"/>
        <v>✓</v>
      </c>
      <c r="M15" s="3" t="str">
        <f t="shared" si="5"/>
        <v>✘</v>
      </c>
    </row>
    <row r="16" spans="1:13" x14ac:dyDescent="0.15">
      <c r="H16" s="4">
        <f t="shared" si="0"/>
        <v>1</v>
      </c>
      <c r="I16" s="4">
        <f t="shared" si="1"/>
        <v>1</v>
      </c>
      <c r="J16" s="4">
        <f t="shared" si="2"/>
        <v>1</v>
      </c>
      <c r="K16" s="3" t="str">
        <f t="shared" si="3"/>
        <v>×</v>
      </c>
      <c r="L16" s="3" t="str">
        <f t="shared" si="4"/>
        <v>✓</v>
      </c>
      <c r="M16" s="3" t="str">
        <f t="shared" si="5"/>
        <v>✘</v>
      </c>
    </row>
    <row r="17" spans="8:13" x14ac:dyDescent="0.15">
      <c r="H17" s="4">
        <f t="shared" si="0"/>
        <v>1</v>
      </c>
      <c r="I17" s="4">
        <f t="shared" si="1"/>
        <v>1</v>
      </c>
      <c r="J17" s="4">
        <f t="shared" si="2"/>
        <v>1</v>
      </c>
      <c r="K17" s="3" t="str">
        <f t="shared" si="3"/>
        <v>×</v>
      </c>
      <c r="L17" s="3" t="str">
        <f t="shared" si="4"/>
        <v>✓</v>
      </c>
      <c r="M17" s="3" t="str">
        <f t="shared" si="5"/>
        <v>✘</v>
      </c>
    </row>
    <row r="18" spans="8:13" x14ac:dyDescent="0.15">
      <c r="H18" s="4">
        <f t="shared" si="0"/>
        <v>1</v>
      </c>
      <c r="I18" s="4">
        <f t="shared" si="1"/>
        <v>1</v>
      </c>
      <c r="J18" s="4">
        <f t="shared" si="2"/>
        <v>1</v>
      </c>
      <c r="K18" s="3" t="str">
        <f t="shared" si="3"/>
        <v>×</v>
      </c>
      <c r="L18" s="3" t="str">
        <f t="shared" si="4"/>
        <v>✓</v>
      </c>
      <c r="M18" s="3" t="str">
        <f t="shared" si="5"/>
        <v>✘</v>
      </c>
    </row>
    <row r="19" spans="8:13" x14ac:dyDescent="0.15">
      <c r="H19" s="4">
        <f t="shared" si="0"/>
        <v>1</v>
      </c>
      <c r="I19" s="4">
        <f t="shared" si="1"/>
        <v>1</v>
      </c>
      <c r="J19" s="4">
        <f t="shared" si="2"/>
        <v>1</v>
      </c>
      <c r="K19" s="3" t="str">
        <f t="shared" si="3"/>
        <v>×</v>
      </c>
      <c r="L19" s="3" t="str">
        <f t="shared" si="4"/>
        <v>✓</v>
      </c>
      <c r="M19" s="3" t="str">
        <f t="shared" si="5"/>
        <v>✘</v>
      </c>
    </row>
    <row r="20" spans="8:13" x14ac:dyDescent="0.15">
      <c r="H20" s="4">
        <f t="shared" si="0"/>
        <v>1</v>
      </c>
      <c r="I20" s="4">
        <f t="shared" si="1"/>
        <v>1</v>
      </c>
      <c r="J20" s="4">
        <f t="shared" si="2"/>
        <v>1</v>
      </c>
      <c r="K20" s="3" t="str">
        <f t="shared" si="3"/>
        <v>×</v>
      </c>
      <c r="L20" s="3" t="str">
        <f t="shared" si="4"/>
        <v>✓</v>
      </c>
      <c r="M20" s="3" t="str">
        <f t="shared" si="5"/>
        <v>✘</v>
      </c>
    </row>
    <row r="21" spans="8:13" x14ac:dyDescent="0.15">
      <c r="H21" s="4">
        <f t="shared" si="0"/>
        <v>1</v>
      </c>
      <c r="I21" s="4">
        <f t="shared" si="1"/>
        <v>1</v>
      </c>
      <c r="J21" s="4">
        <f t="shared" si="2"/>
        <v>1</v>
      </c>
      <c r="K21" s="3" t="str">
        <f t="shared" si="3"/>
        <v>×</v>
      </c>
      <c r="L21" s="3" t="str">
        <f t="shared" si="4"/>
        <v>✓</v>
      </c>
      <c r="M21" s="3" t="str">
        <f t="shared" si="5"/>
        <v>✘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ColWidth="9" defaultRowHeight="13.5" x14ac:dyDescent="0.15"/>
  <sheetData>
    <row r="1" spans="1:13" x14ac:dyDescent="0.15">
      <c r="A1" s="2" t="s">
        <v>0</v>
      </c>
      <c r="B1" s="2" t="s">
        <v>1</v>
      </c>
      <c r="C1" s="2" t="s">
        <v>2</v>
      </c>
      <c r="D1" s="2" t="s">
        <v>13</v>
      </c>
      <c r="E1" s="2" t="s">
        <v>4</v>
      </c>
      <c r="F1" s="2" t="s">
        <v>5</v>
      </c>
      <c r="G1" s="2" t="s">
        <v>6</v>
      </c>
      <c r="H1" s="2" t="s">
        <v>14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15">
      <c r="H2" s="4">
        <f t="shared" ref="H2:H21" si="0">EXP(B2)</f>
        <v>1</v>
      </c>
      <c r="I2" s="4">
        <f t="shared" ref="I2:I21" si="1">EXP(B2-1.96*C2)</f>
        <v>1</v>
      </c>
      <c r="J2" s="4">
        <f t="shared" ref="J2:J21" si="2">EXP(B2+1.96*C2)</f>
        <v>1</v>
      </c>
      <c r="K2" s="3" t="str">
        <f t="shared" ref="K2:K21" si="3">IF(AND(B2&gt;0,H2&gt;1),"✓",IF(AND(B2&lt;0,H2&lt;1),"✓","×"))</f>
        <v>×</v>
      </c>
      <c r="L2" s="3" t="str">
        <f t="shared" ref="L2:L21" si="4">IF(AND(E2&gt;1,F2&gt;1,G2&lt;0.05),"✓",IF(AND(E2&lt;1,F2&lt;1,G2&lt;0.05),"✓",IF(AND(E2&lt;=1,F2&gt;=1,G2&gt;=0.05),"✓","×")))</f>
        <v>✓</v>
      </c>
      <c r="M2" s="3" t="str">
        <f t="shared" ref="M2:M21" si="5">IF(AND(K2="✓",L2="✓"),"✔","✘")</f>
        <v>✘</v>
      </c>
    </row>
    <row r="3" spans="1:13" x14ac:dyDescent="0.15">
      <c r="H3" s="4">
        <f t="shared" si="0"/>
        <v>1</v>
      </c>
      <c r="I3" s="4">
        <f t="shared" si="1"/>
        <v>1</v>
      </c>
      <c r="J3" s="4">
        <f t="shared" si="2"/>
        <v>1</v>
      </c>
      <c r="K3" s="3" t="str">
        <f t="shared" si="3"/>
        <v>×</v>
      </c>
      <c r="L3" s="3" t="str">
        <f t="shared" si="4"/>
        <v>✓</v>
      </c>
      <c r="M3" s="3" t="str">
        <f t="shared" si="5"/>
        <v>✘</v>
      </c>
    </row>
    <row r="4" spans="1:13" x14ac:dyDescent="0.15">
      <c r="H4" s="4">
        <f t="shared" si="0"/>
        <v>1</v>
      </c>
      <c r="I4" s="4">
        <f t="shared" si="1"/>
        <v>1</v>
      </c>
      <c r="J4" s="4">
        <f t="shared" si="2"/>
        <v>1</v>
      </c>
      <c r="K4" s="3" t="str">
        <f t="shared" si="3"/>
        <v>×</v>
      </c>
      <c r="L4" s="3" t="str">
        <f t="shared" si="4"/>
        <v>✓</v>
      </c>
      <c r="M4" s="3" t="str">
        <f t="shared" si="5"/>
        <v>✘</v>
      </c>
    </row>
    <row r="5" spans="1:13" x14ac:dyDescent="0.15">
      <c r="H5" s="4">
        <f t="shared" si="0"/>
        <v>1</v>
      </c>
      <c r="I5" s="4">
        <f t="shared" si="1"/>
        <v>1</v>
      </c>
      <c r="J5" s="4">
        <f t="shared" si="2"/>
        <v>1</v>
      </c>
      <c r="K5" s="3" t="str">
        <f t="shared" si="3"/>
        <v>×</v>
      </c>
      <c r="L5" s="3" t="str">
        <f t="shared" si="4"/>
        <v>✓</v>
      </c>
      <c r="M5" s="3" t="str">
        <f t="shared" si="5"/>
        <v>✘</v>
      </c>
    </row>
    <row r="6" spans="1:13" x14ac:dyDescent="0.15">
      <c r="H6" s="4">
        <f t="shared" si="0"/>
        <v>1</v>
      </c>
      <c r="I6" s="4">
        <f t="shared" si="1"/>
        <v>1</v>
      </c>
      <c r="J6" s="4">
        <f t="shared" si="2"/>
        <v>1</v>
      </c>
      <c r="K6" s="3" t="str">
        <f t="shared" si="3"/>
        <v>×</v>
      </c>
      <c r="L6" s="3" t="str">
        <f t="shared" si="4"/>
        <v>✓</v>
      </c>
      <c r="M6" s="3" t="str">
        <f t="shared" si="5"/>
        <v>✘</v>
      </c>
    </row>
    <row r="7" spans="1:13" x14ac:dyDescent="0.15">
      <c r="H7" s="4">
        <f t="shared" si="0"/>
        <v>1</v>
      </c>
      <c r="I7" s="4">
        <f t="shared" si="1"/>
        <v>1</v>
      </c>
      <c r="J7" s="4">
        <f t="shared" si="2"/>
        <v>1</v>
      </c>
      <c r="K7" s="3" t="str">
        <f t="shared" si="3"/>
        <v>×</v>
      </c>
      <c r="L7" s="3" t="str">
        <f t="shared" si="4"/>
        <v>✓</v>
      </c>
      <c r="M7" s="3" t="str">
        <f t="shared" si="5"/>
        <v>✘</v>
      </c>
    </row>
    <row r="8" spans="1:13" x14ac:dyDescent="0.15">
      <c r="H8" s="4">
        <f t="shared" si="0"/>
        <v>1</v>
      </c>
      <c r="I8" s="4">
        <f t="shared" si="1"/>
        <v>1</v>
      </c>
      <c r="J8" s="4">
        <f t="shared" si="2"/>
        <v>1</v>
      </c>
      <c r="K8" s="3" t="str">
        <f t="shared" si="3"/>
        <v>×</v>
      </c>
      <c r="L8" s="3" t="str">
        <f t="shared" si="4"/>
        <v>✓</v>
      </c>
      <c r="M8" s="3" t="str">
        <f t="shared" si="5"/>
        <v>✘</v>
      </c>
    </row>
    <row r="9" spans="1:13" x14ac:dyDescent="0.15">
      <c r="H9" s="4">
        <f t="shared" si="0"/>
        <v>1</v>
      </c>
      <c r="I9" s="4">
        <f t="shared" si="1"/>
        <v>1</v>
      </c>
      <c r="J9" s="4">
        <f t="shared" si="2"/>
        <v>1</v>
      </c>
      <c r="K9" s="3" t="str">
        <f t="shared" si="3"/>
        <v>×</v>
      </c>
      <c r="L9" s="3" t="str">
        <f t="shared" si="4"/>
        <v>✓</v>
      </c>
      <c r="M9" s="3" t="str">
        <f t="shared" si="5"/>
        <v>✘</v>
      </c>
    </row>
    <row r="10" spans="1:13" x14ac:dyDescent="0.15">
      <c r="H10" s="4">
        <f t="shared" si="0"/>
        <v>1</v>
      </c>
      <c r="I10" s="4">
        <f t="shared" si="1"/>
        <v>1</v>
      </c>
      <c r="J10" s="4">
        <f t="shared" si="2"/>
        <v>1</v>
      </c>
      <c r="K10" s="3" t="str">
        <f t="shared" si="3"/>
        <v>×</v>
      </c>
      <c r="L10" s="3" t="str">
        <f t="shared" si="4"/>
        <v>✓</v>
      </c>
      <c r="M10" s="3" t="str">
        <f t="shared" si="5"/>
        <v>✘</v>
      </c>
    </row>
    <row r="11" spans="1:13" x14ac:dyDescent="0.15">
      <c r="H11" s="4">
        <f t="shared" si="0"/>
        <v>1</v>
      </c>
      <c r="I11" s="4">
        <f t="shared" si="1"/>
        <v>1</v>
      </c>
      <c r="J11" s="4">
        <f t="shared" si="2"/>
        <v>1</v>
      </c>
      <c r="K11" s="3" t="str">
        <f t="shared" si="3"/>
        <v>×</v>
      </c>
      <c r="L11" s="3" t="str">
        <f t="shared" si="4"/>
        <v>✓</v>
      </c>
      <c r="M11" s="3" t="str">
        <f t="shared" si="5"/>
        <v>✘</v>
      </c>
    </row>
    <row r="12" spans="1:13" x14ac:dyDescent="0.15">
      <c r="H12" s="4">
        <f t="shared" si="0"/>
        <v>1</v>
      </c>
      <c r="I12" s="4">
        <f t="shared" si="1"/>
        <v>1</v>
      </c>
      <c r="J12" s="4">
        <f t="shared" si="2"/>
        <v>1</v>
      </c>
      <c r="K12" s="3" t="str">
        <f t="shared" si="3"/>
        <v>×</v>
      </c>
      <c r="L12" s="3" t="str">
        <f t="shared" si="4"/>
        <v>✓</v>
      </c>
      <c r="M12" s="3" t="str">
        <f t="shared" si="5"/>
        <v>✘</v>
      </c>
    </row>
    <row r="13" spans="1:13" x14ac:dyDescent="0.15">
      <c r="H13" s="4">
        <f t="shared" si="0"/>
        <v>1</v>
      </c>
      <c r="I13" s="4">
        <f t="shared" si="1"/>
        <v>1</v>
      </c>
      <c r="J13" s="4">
        <f t="shared" si="2"/>
        <v>1</v>
      </c>
      <c r="K13" s="3" t="str">
        <f t="shared" si="3"/>
        <v>×</v>
      </c>
      <c r="L13" s="3" t="str">
        <f t="shared" si="4"/>
        <v>✓</v>
      </c>
      <c r="M13" s="3" t="str">
        <f t="shared" si="5"/>
        <v>✘</v>
      </c>
    </row>
    <row r="14" spans="1:13" x14ac:dyDescent="0.15">
      <c r="H14" s="4">
        <f t="shared" si="0"/>
        <v>1</v>
      </c>
      <c r="I14" s="4">
        <f t="shared" si="1"/>
        <v>1</v>
      </c>
      <c r="J14" s="4">
        <f t="shared" si="2"/>
        <v>1</v>
      </c>
      <c r="K14" s="3" t="str">
        <f t="shared" si="3"/>
        <v>×</v>
      </c>
      <c r="L14" s="3" t="str">
        <f t="shared" si="4"/>
        <v>✓</v>
      </c>
      <c r="M14" s="3" t="str">
        <f t="shared" si="5"/>
        <v>✘</v>
      </c>
    </row>
    <row r="15" spans="1:13" x14ac:dyDescent="0.15">
      <c r="H15" s="4">
        <f t="shared" si="0"/>
        <v>1</v>
      </c>
      <c r="I15" s="4">
        <f t="shared" si="1"/>
        <v>1</v>
      </c>
      <c r="J15" s="4">
        <f t="shared" si="2"/>
        <v>1</v>
      </c>
      <c r="K15" s="3" t="str">
        <f t="shared" si="3"/>
        <v>×</v>
      </c>
      <c r="L15" s="3" t="str">
        <f t="shared" si="4"/>
        <v>✓</v>
      </c>
      <c r="M15" s="3" t="str">
        <f t="shared" si="5"/>
        <v>✘</v>
      </c>
    </row>
    <row r="16" spans="1:13" x14ac:dyDescent="0.15">
      <c r="H16" s="4">
        <f t="shared" si="0"/>
        <v>1</v>
      </c>
      <c r="I16" s="4">
        <f t="shared" si="1"/>
        <v>1</v>
      </c>
      <c r="J16" s="4">
        <f t="shared" si="2"/>
        <v>1</v>
      </c>
      <c r="K16" s="3" t="str">
        <f t="shared" si="3"/>
        <v>×</v>
      </c>
      <c r="L16" s="3" t="str">
        <f t="shared" si="4"/>
        <v>✓</v>
      </c>
      <c r="M16" s="3" t="str">
        <f t="shared" si="5"/>
        <v>✘</v>
      </c>
    </row>
    <row r="17" spans="8:13" x14ac:dyDescent="0.15">
      <c r="H17" s="4">
        <f t="shared" si="0"/>
        <v>1</v>
      </c>
      <c r="I17" s="4">
        <f t="shared" si="1"/>
        <v>1</v>
      </c>
      <c r="J17" s="4">
        <f t="shared" si="2"/>
        <v>1</v>
      </c>
      <c r="K17" s="3" t="str">
        <f t="shared" si="3"/>
        <v>×</v>
      </c>
      <c r="L17" s="3" t="str">
        <f t="shared" si="4"/>
        <v>✓</v>
      </c>
      <c r="M17" s="3" t="str">
        <f t="shared" si="5"/>
        <v>✘</v>
      </c>
    </row>
    <row r="18" spans="8:13" x14ac:dyDescent="0.15">
      <c r="H18" s="4">
        <f t="shared" si="0"/>
        <v>1</v>
      </c>
      <c r="I18" s="4">
        <f t="shared" si="1"/>
        <v>1</v>
      </c>
      <c r="J18" s="4">
        <f t="shared" si="2"/>
        <v>1</v>
      </c>
      <c r="K18" s="3" t="str">
        <f t="shared" si="3"/>
        <v>×</v>
      </c>
      <c r="L18" s="3" t="str">
        <f t="shared" si="4"/>
        <v>✓</v>
      </c>
      <c r="M18" s="3" t="str">
        <f t="shared" si="5"/>
        <v>✘</v>
      </c>
    </row>
    <row r="19" spans="8:13" x14ac:dyDescent="0.15">
      <c r="H19" s="4">
        <f t="shared" si="0"/>
        <v>1</v>
      </c>
      <c r="I19" s="4">
        <f t="shared" si="1"/>
        <v>1</v>
      </c>
      <c r="J19" s="4">
        <f t="shared" si="2"/>
        <v>1</v>
      </c>
      <c r="K19" s="3" t="str">
        <f t="shared" si="3"/>
        <v>×</v>
      </c>
      <c r="L19" s="3" t="str">
        <f t="shared" si="4"/>
        <v>✓</v>
      </c>
      <c r="M19" s="3" t="str">
        <f t="shared" si="5"/>
        <v>✘</v>
      </c>
    </row>
    <row r="20" spans="8:13" x14ac:dyDescent="0.15">
      <c r="H20" s="4">
        <f t="shared" si="0"/>
        <v>1</v>
      </c>
      <c r="I20" s="4">
        <f t="shared" si="1"/>
        <v>1</v>
      </c>
      <c r="J20" s="4">
        <f t="shared" si="2"/>
        <v>1</v>
      </c>
      <c r="K20" s="3" t="str">
        <f t="shared" si="3"/>
        <v>×</v>
      </c>
      <c r="L20" s="3" t="str">
        <f t="shared" si="4"/>
        <v>✓</v>
      </c>
      <c r="M20" s="3" t="str">
        <f t="shared" si="5"/>
        <v>✘</v>
      </c>
    </row>
    <row r="21" spans="8:13" x14ac:dyDescent="0.15">
      <c r="H21" s="4">
        <f t="shared" si="0"/>
        <v>1</v>
      </c>
      <c r="I21" s="4">
        <f t="shared" si="1"/>
        <v>1</v>
      </c>
      <c r="J21" s="4">
        <f t="shared" si="2"/>
        <v>1</v>
      </c>
      <c r="K21" s="3" t="str">
        <f t="shared" si="3"/>
        <v>×</v>
      </c>
      <c r="L21" s="3" t="str">
        <f t="shared" si="4"/>
        <v>✓</v>
      </c>
      <c r="M21" s="3" t="str">
        <f t="shared" si="5"/>
        <v>✘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ColWidth="9" defaultRowHeight="13.5" x14ac:dyDescent="0.15"/>
  <sheetData>
    <row r="1" spans="1:11" x14ac:dyDescent="0.15">
      <c r="A1" s="2" t="s">
        <v>0</v>
      </c>
      <c r="B1" s="2" t="s">
        <v>1</v>
      </c>
      <c r="C1" s="2" t="s">
        <v>2</v>
      </c>
      <c r="D1" s="2" t="s">
        <v>15</v>
      </c>
      <c r="E1" s="2" t="s">
        <v>16</v>
      </c>
      <c r="F1" s="2" t="s">
        <v>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12</v>
      </c>
    </row>
    <row r="2" spans="1:11" x14ac:dyDescent="0.15">
      <c r="G2" s="4" t="e">
        <f t="shared" ref="G2:G21" si="0">B2/C2</f>
        <v>#DIV/0!</v>
      </c>
      <c r="I2" s="3" t="e">
        <f t="shared" ref="I2:I21" si="1">IF(ROUND(F2,3)=ROUND(G2,3),"✓","×")</f>
        <v>#DIV/0!</v>
      </c>
      <c r="J2" s="3" t="e">
        <f t="shared" ref="J2:J21" si="2">IF(ABS(H2-G2)&lt;0.01,"✓","×")</f>
        <v>#DIV/0!</v>
      </c>
      <c r="K2" s="3" t="e">
        <f t="shared" ref="K2:K21" si="3">IF(AND(I2="✓",J2="✓"),"✔","✘")</f>
        <v>#DIV/0!</v>
      </c>
    </row>
    <row r="3" spans="1:11" x14ac:dyDescent="0.15">
      <c r="G3" s="4" t="e">
        <f t="shared" si="0"/>
        <v>#DIV/0!</v>
      </c>
      <c r="I3" s="3" t="e">
        <f t="shared" si="1"/>
        <v>#DIV/0!</v>
      </c>
      <c r="J3" s="3" t="e">
        <f t="shared" si="2"/>
        <v>#DIV/0!</v>
      </c>
      <c r="K3" s="3" t="e">
        <f t="shared" si="3"/>
        <v>#DIV/0!</v>
      </c>
    </row>
    <row r="4" spans="1:11" x14ac:dyDescent="0.15">
      <c r="G4" s="4" t="e">
        <f t="shared" si="0"/>
        <v>#DIV/0!</v>
      </c>
      <c r="I4" s="3" t="e">
        <f t="shared" si="1"/>
        <v>#DIV/0!</v>
      </c>
      <c r="J4" s="3" t="e">
        <f t="shared" si="2"/>
        <v>#DIV/0!</v>
      </c>
      <c r="K4" s="3" t="e">
        <f t="shared" si="3"/>
        <v>#DIV/0!</v>
      </c>
    </row>
    <row r="5" spans="1:11" x14ac:dyDescent="0.15">
      <c r="G5" s="4" t="e">
        <f t="shared" si="0"/>
        <v>#DIV/0!</v>
      </c>
      <c r="I5" s="3" t="e">
        <f t="shared" si="1"/>
        <v>#DIV/0!</v>
      </c>
      <c r="J5" s="3" t="e">
        <f t="shared" si="2"/>
        <v>#DIV/0!</v>
      </c>
      <c r="K5" s="3" t="e">
        <f t="shared" si="3"/>
        <v>#DIV/0!</v>
      </c>
    </row>
    <row r="6" spans="1:11" x14ac:dyDescent="0.15">
      <c r="G6" s="4" t="e">
        <f t="shared" si="0"/>
        <v>#DIV/0!</v>
      </c>
      <c r="I6" s="3" t="e">
        <f t="shared" si="1"/>
        <v>#DIV/0!</v>
      </c>
      <c r="J6" s="3" t="e">
        <f t="shared" si="2"/>
        <v>#DIV/0!</v>
      </c>
      <c r="K6" s="3" t="e">
        <f t="shared" si="3"/>
        <v>#DIV/0!</v>
      </c>
    </row>
    <row r="7" spans="1:11" x14ac:dyDescent="0.15">
      <c r="G7" s="4" t="e">
        <f t="shared" si="0"/>
        <v>#DIV/0!</v>
      </c>
      <c r="I7" s="3" t="e">
        <f t="shared" si="1"/>
        <v>#DIV/0!</v>
      </c>
      <c r="J7" s="3" t="e">
        <f t="shared" si="2"/>
        <v>#DIV/0!</v>
      </c>
      <c r="K7" s="3" t="e">
        <f t="shared" si="3"/>
        <v>#DIV/0!</v>
      </c>
    </row>
    <row r="8" spans="1:11" x14ac:dyDescent="0.15">
      <c r="G8" s="4" t="e">
        <f t="shared" si="0"/>
        <v>#DIV/0!</v>
      </c>
      <c r="I8" s="3" t="e">
        <f t="shared" si="1"/>
        <v>#DIV/0!</v>
      </c>
      <c r="J8" s="3" t="e">
        <f t="shared" si="2"/>
        <v>#DIV/0!</v>
      </c>
      <c r="K8" s="3" t="e">
        <f t="shared" si="3"/>
        <v>#DIV/0!</v>
      </c>
    </row>
    <row r="9" spans="1:11" x14ac:dyDescent="0.15">
      <c r="G9" s="4" t="e">
        <f t="shared" si="0"/>
        <v>#DIV/0!</v>
      </c>
      <c r="I9" s="3" t="e">
        <f t="shared" si="1"/>
        <v>#DIV/0!</v>
      </c>
      <c r="J9" s="3" t="e">
        <f t="shared" si="2"/>
        <v>#DIV/0!</v>
      </c>
      <c r="K9" s="3" t="e">
        <f t="shared" si="3"/>
        <v>#DIV/0!</v>
      </c>
    </row>
    <row r="10" spans="1:11" x14ac:dyDescent="0.15">
      <c r="G10" s="4" t="e">
        <f t="shared" si="0"/>
        <v>#DIV/0!</v>
      </c>
      <c r="I10" s="3" t="e">
        <f t="shared" si="1"/>
        <v>#DIV/0!</v>
      </c>
      <c r="J10" s="3" t="e">
        <f t="shared" si="2"/>
        <v>#DIV/0!</v>
      </c>
      <c r="K10" s="3" t="e">
        <f t="shared" si="3"/>
        <v>#DIV/0!</v>
      </c>
    </row>
    <row r="11" spans="1:11" x14ac:dyDescent="0.15">
      <c r="G11" s="4" t="e">
        <f t="shared" si="0"/>
        <v>#DIV/0!</v>
      </c>
      <c r="I11" s="3" t="e">
        <f t="shared" si="1"/>
        <v>#DIV/0!</v>
      </c>
      <c r="J11" s="3" t="e">
        <f t="shared" si="2"/>
        <v>#DIV/0!</v>
      </c>
      <c r="K11" s="3" t="e">
        <f t="shared" si="3"/>
        <v>#DIV/0!</v>
      </c>
    </row>
    <row r="12" spans="1:11" x14ac:dyDescent="0.15">
      <c r="G12" s="4" t="e">
        <f t="shared" si="0"/>
        <v>#DIV/0!</v>
      </c>
      <c r="I12" s="3" t="e">
        <f t="shared" si="1"/>
        <v>#DIV/0!</v>
      </c>
      <c r="J12" s="3" t="e">
        <f t="shared" si="2"/>
        <v>#DIV/0!</v>
      </c>
      <c r="K12" s="3" t="e">
        <f t="shared" si="3"/>
        <v>#DIV/0!</v>
      </c>
    </row>
    <row r="13" spans="1:11" x14ac:dyDescent="0.15">
      <c r="G13" s="4" t="e">
        <f t="shared" si="0"/>
        <v>#DIV/0!</v>
      </c>
      <c r="I13" s="3" t="e">
        <f t="shared" si="1"/>
        <v>#DIV/0!</v>
      </c>
      <c r="J13" s="3" t="e">
        <f t="shared" si="2"/>
        <v>#DIV/0!</v>
      </c>
      <c r="K13" s="3" t="e">
        <f t="shared" si="3"/>
        <v>#DIV/0!</v>
      </c>
    </row>
    <row r="14" spans="1:11" x14ac:dyDescent="0.15">
      <c r="G14" s="4" t="e">
        <f t="shared" si="0"/>
        <v>#DIV/0!</v>
      </c>
      <c r="I14" s="3" t="e">
        <f t="shared" si="1"/>
        <v>#DIV/0!</v>
      </c>
      <c r="J14" s="3" t="e">
        <f t="shared" si="2"/>
        <v>#DIV/0!</v>
      </c>
      <c r="K14" s="3" t="e">
        <f t="shared" si="3"/>
        <v>#DIV/0!</v>
      </c>
    </row>
    <row r="15" spans="1:11" x14ac:dyDescent="0.15">
      <c r="G15" s="4" t="e">
        <f t="shared" si="0"/>
        <v>#DIV/0!</v>
      </c>
      <c r="I15" s="3" t="e">
        <f t="shared" si="1"/>
        <v>#DIV/0!</v>
      </c>
      <c r="J15" s="3" t="e">
        <f t="shared" si="2"/>
        <v>#DIV/0!</v>
      </c>
      <c r="K15" s="3" t="e">
        <f t="shared" si="3"/>
        <v>#DIV/0!</v>
      </c>
    </row>
    <row r="16" spans="1:11" x14ac:dyDescent="0.15">
      <c r="G16" s="4" t="e">
        <f t="shared" si="0"/>
        <v>#DIV/0!</v>
      </c>
      <c r="I16" s="3" t="e">
        <f t="shared" si="1"/>
        <v>#DIV/0!</v>
      </c>
      <c r="J16" s="3" t="e">
        <f t="shared" si="2"/>
        <v>#DIV/0!</v>
      </c>
      <c r="K16" s="3" t="e">
        <f t="shared" si="3"/>
        <v>#DIV/0!</v>
      </c>
    </row>
    <row r="17" spans="7:11" x14ac:dyDescent="0.15">
      <c r="G17" s="4" t="e">
        <f t="shared" si="0"/>
        <v>#DIV/0!</v>
      </c>
      <c r="I17" s="3" t="e">
        <f t="shared" si="1"/>
        <v>#DIV/0!</v>
      </c>
      <c r="J17" s="3" t="e">
        <f t="shared" si="2"/>
        <v>#DIV/0!</v>
      </c>
      <c r="K17" s="3" t="e">
        <f t="shared" si="3"/>
        <v>#DIV/0!</v>
      </c>
    </row>
    <row r="18" spans="7:11" x14ac:dyDescent="0.15">
      <c r="G18" s="4" t="e">
        <f t="shared" si="0"/>
        <v>#DIV/0!</v>
      </c>
      <c r="I18" s="3" t="e">
        <f t="shared" si="1"/>
        <v>#DIV/0!</v>
      </c>
      <c r="J18" s="3" t="e">
        <f t="shared" si="2"/>
        <v>#DIV/0!</v>
      </c>
      <c r="K18" s="3" t="e">
        <f t="shared" si="3"/>
        <v>#DIV/0!</v>
      </c>
    </row>
    <row r="19" spans="7:11" x14ac:dyDescent="0.15">
      <c r="G19" s="4" t="e">
        <f t="shared" si="0"/>
        <v>#DIV/0!</v>
      </c>
      <c r="I19" s="3" t="e">
        <f t="shared" si="1"/>
        <v>#DIV/0!</v>
      </c>
      <c r="J19" s="3" t="e">
        <f t="shared" si="2"/>
        <v>#DIV/0!</v>
      </c>
      <c r="K19" s="3" t="e">
        <f t="shared" si="3"/>
        <v>#DIV/0!</v>
      </c>
    </row>
    <row r="20" spans="7:11" x14ac:dyDescent="0.15">
      <c r="G20" s="4" t="e">
        <f t="shared" si="0"/>
        <v>#DIV/0!</v>
      </c>
      <c r="I20" s="3" t="e">
        <f t="shared" si="1"/>
        <v>#DIV/0!</v>
      </c>
      <c r="J20" s="3" t="e">
        <f t="shared" si="2"/>
        <v>#DIV/0!</v>
      </c>
      <c r="K20" s="3" t="e">
        <f t="shared" si="3"/>
        <v>#DIV/0!</v>
      </c>
    </row>
    <row r="21" spans="7:11" x14ac:dyDescent="0.15">
      <c r="G21" s="4" t="e">
        <f t="shared" si="0"/>
        <v>#DIV/0!</v>
      </c>
      <c r="I21" s="3" t="e">
        <f t="shared" si="1"/>
        <v>#DIV/0!</v>
      </c>
      <c r="J21" s="3" t="e">
        <f t="shared" si="2"/>
        <v>#DIV/0!</v>
      </c>
      <c r="K21" s="3" t="e">
        <f t="shared" si="3"/>
        <v>#DIV/0!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/>
  </sheetViews>
  <sheetFormatPr defaultColWidth="9" defaultRowHeight="13.5" x14ac:dyDescent="0.15"/>
  <sheetData>
    <row r="1" spans="1:12" x14ac:dyDescent="0.15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6</v>
      </c>
      <c r="J1" s="2" t="s">
        <v>29</v>
      </c>
      <c r="K1" s="2" t="s">
        <v>30</v>
      </c>
      <c r="L1" s="2" t="s">
        <v>12</v>
      </c>
    </row>
    <row r="2" spans="1:12" x14ac:dyDescent="0.15">
      <c r="J2" s="4" t="e">
        <f t="shared" ref="J2:J21" si="0">((C2-E2)^2/E2)+((D2-F2)^2/F2)</f>
        <v>#DIV/0!</v>
      </c>
      <c r="K2" s="3" t="e">
        <f t="shared" ref="K2:K21" si="1">IF(ABS(J2-H2)&lt;0.05,"✓","×")</f>
        <v>#DIV/0!</v>
      </c>
      <c r="L2" s="3" t="e">
        <f t="shared" ref="L2:L21" si="2">IF(K2="✓","✔","✘")</f>
        <v>#DIV/0!</v>
      </c>
    </row>
    <row r="3" spans="1:12" x14ac:dyDescent="0.15">
      <c r="J3" s="4" t="e">
        <f t="shared" si="0"/>
        <v>#DIV/0!</v>
      </c>
      <c r="K3" s="3" t="e">
        <f t="shared" si="1"/>
        <v>#DIV/0!</v>
      </c>
      <c r="L3" s="3" t="e">
        <f t="shared" si="2"/>
        <v>#DIV/0!</v>
      </c>
    </row>
    <row r="4" spans="1:12" x14ac:dyDescent="0.15">
      <c r="J4" s="4" t="e">
        <f t="shared" si="0"/>
        <v>#DIV/0!</v>
      </c>
      <c r="K4" s="3" t="e">
        <f t="shared" si="1"/>
        <v>#DIV/0!</v>
      </c>
      <c r="L4" s="3" t="e">
        <f t="shared" si="2"/>
        <v>#DIV/0!</v>
      </c>
    </row>
    <row r="5" spans="1:12" x14ac:dyDescent="0.15">
      <c r="J5" s="4" t="e">
        <f t="shared" si="0"/>
        <v>#DIV/0!</v>
      </c>
      <c r="K5" s="3" t="e">
        <f t="shared" si="1"/>
        <v>#DIV/0!</v>
      </c>
      <c r="L5" s="3" t="e">
        <f t="shared" si="2"/>
        <v>#DIV/0!</v>
      </c>
    </row>
    <row r="6" spans="1:12" x14ac:dyDescent="0.15">
      <c r="J6" s="4" t="e">
        <f t="shared" si="0"/>
        <v>#DIV/0!</v>
      </c>
      <c r="K6" s="3" t="e">
        <f t="shared" si="1"/>
        <v>#DIV/0!</v>
      </c>
      <c r="L6" s="3" t="e">
        <f t="shared" si="2"/>
        <v>#DIV/0!</v>
      </c>
    </row>
    <row r="7" spans="1:12" x14ac:dyDescent="0.15">
      <c r="J7" s="4" t="e">
        <f t="shared" si="0"/>
        <v>#DIV/0!</v>
      </c>
      <c r="K7" s="3" t="e">
        <f t="shared" si="1"/>
        <v>#DIV/0!</v>
      </c>
      <c r="L7" s="3" t="e">
        <f t="shared" si="2"/>
        <v>#DIV/0!</v>
      </c>
    </row>
    <row r="8" spans="1:12" x14ac:dyDescent="0.15">
      <c r="J8" s="4" t="e">
        <f t="shared" si="0"/>
        <v>#DIV/0!</v>
      </c>
      <c r="K8" s="3" t="e">
        <f t="shared" si="1"/>
        <v>#DIV/0!</v>
      </c>
      <c r="L8" s="3" t="e">
        <f t="shared" si="2"/>
        <v>#DIV/0!</v>
      </c>
    </row>
    <row r="9" spans="1:12" x14ac:dyDescent="0.15">
      <c r="J9" s="4" t="e">
        <f t="shared" si="0"/>
        <v>#DIV/0!</v>
      </c>
      <c r="K9" s="3" t="e">
        <f t="shared" si="1"/>
        <v>#DIV/0!</v>
      </c>
      <c r="L9" s="3" t="e">
        <f t="shared" si="2"/>
        <v>#DIV/0!</v>
      </c>
    </row>
    <row r="10" spans="1:12" x14ac:dyDescent="0.15">
      <c r="J10" s="4" t="e">
        <f t="shared" si="0"/>
        <v>#DIV/0!</v>
      </c>
      <c r="K10" s="3" t="e">
        <f t="shared" si="1"/>
        <v>#DIV/0!</v>
      </c>
      <c r="L10" s="3" t="e">
        <f t="shared" si="2"/>
        <v>#DIV/0!</v>
      </c>
    </row>
    <row r="11" spans="1:12" x14ac:dyDescent="0.15">
      <c r="J11" s="4" t="e">
        <f t="shared" si="0"/>
        <v>#DIV/0!</v>
      </c>
      <c r="K11" s="3" t="e">
        <f t="shared" si="1"/>
        <v>#DIV/0!</v>
      </c>
      <c r="L11" s="3" t="e">
        <f t="shared" si="2"/>
        <v>#DIV/0!</v>
      </c>
    </row>
    <row r="12" spans="1:12" x14ac:dyDescent="0.15">
      <c r="J12" s="4" t="e">
        <f t="shared" si="0"/>
        <v>#DIV/0!</v>
      </c>
      <c r="K12" s="3" t="e">
        <f t="shared" si="1"/>
        <v>#DIV/0!</v>
      </c>
      <c r="L12" s="3" t="e">
        <f t="shared" si="2"/>
        <v>#DIV/0!</v>
      </c>
    </row>
    <row r="13" spans="1:12" x14ac:dyDescent="0.15">
      <c r="J13" s="4" t="e">
        <f t="shared" si="0"/>
        <v>#DIV/0!</v>
      </c>
      <c r="K13" s="3" t="e">
        <f t="shared" si="1"/>
        <v>#DIV/0!</v>
      </c>
      <c r="L13" s="3" t="e">
        <f t="shared" si="2"/>
        <v>#DIV/0!</v>
      </c>
    </row>
    <row r="14" spans="1:12" x14ac:dyDescent="0.15">
      <c r="J14" s="4" t="e">
        <f t="shared" si="0"/>
        <v>#DIV/0!</v>
      </c>
      <c r="K14" s="3" t="e">
        <f t="shared" si="1"/>
        <v>#DIV/0!</v>
      </c>
      <c r="L14" s="3" t="e">
        <f t="shared" si="2"/>
        <v>#DIV/0!</v>
      </c>
    </row>
    <row r="15" spans="1:12" x14ac:dyDescent="0.15">
      <c r="J15" s="4" t="e">
        <f t="shared" si="0"/>
        <v>#DIV/0!</v>
      </c>
      <c r="K15" s="3" t="e">
        <f t="shared" si="1"/>
        <v>#DIV/0!</v>
      </c>
      <c r="L15" s="3" t="e">
        <f t="shared" si="2"/>
        <v>#DIV/0!</v>
      </c>
    </row>
    <row r="16" spans="1:12" x14ac:dyDescent="0.15">
      <c r="J16" s="4" t="e">
        <f t="shared" si="0"/>
        <v>#DIV/0!</v>
      </c>
      <c r="K16" s="3" t="e">
        <f t="shared" si="1"/>
        <v>#DIV/0!</v>
      </c>
      <c r="L16" s="3" t="e">
        <f t="shared" si="2"/>
        <v>#DIV/0!</v>
      </c>
    </row>
    <row r="17" spans="10:12" x14ac:dyDescent="0.15">
      <c r="J17" s="4" t="e">
        <f t="shared" si="0"/>
        <v>#DIV/0!</v>
      </c>
      <c r="K17" s="3" t="e">
        <f t="shared" si="1"/>
        <v>#DIV/0!</v>
      </c>
      <c r="L17" s="3" t="e">
        <f t="shared" si="2"/>
        <v>#DIV/0!</v>
      </c>
    </row>
    <row r="18" spans="10:12" x14ac:dyDescent="0.15">
      <c r="J18" s="4" t="e">
        <f t="shared" si="0"/>
        <v>#DIV/0!</v>
      </c>
      <c r="K18" s="3" t="e">
        <f t="shared" si="1"/>
        <v>#DIV/0!</v>
      </c>
      <c r="L18" s="3" t="e">
        <f t="shared" si="2"/>
        <v>#DIV/0!</v>
      </c>
    </row>
    <row r="19" spans="10:12" x14ac:dyDescent="0.15">
      <c r="J19" s="4" t="e">
        <f t="shared" si="0"/>
        <v>#DIV/0!</v>
      </c>
      <c r="K19" s="3" t="e">
        <f t="shared" si="1"/>
        <v>#DIV/0!</v>
      </c>
      <c r="L19" s="3" t="e">
        <f t="shared" si="2"/>
        <v>#DIV/0!</v>
      </c>
    </row>
    <row r="20" spans="10:12" x14ac:dyDescent="0.15">
      <c r="J20" s="4" t="e">
        <f t="shared" si="0"/>
        <v>#DIV/0!</v>
      </c>
      <c r="K20" s="3" t="e">
        <f t="shared" si="1"/>
        <v>#DIV/0!</v>
      </c>
      <c r="L20" s="3" t="e">
        <f t="shared" si="2"/>
        <v>#DIV/0!</v>
      </c>
    </row>
    <row r="21" spans="10:12" x14ac:dyDescent="0.15">
      <c r="J21" s="4" t="e">
        <f t="shared" si="0"/>
        <v>#DIV/0!</v>
      </c>
      <c r="K21" s="3" t="e">
        <f t="shared" si="1"/>
        <v>#DIV/0!</v>
      </c>
      <c r="L21" s="3" t="e">
        <f t="shared" si="2"/>
        <v>#DIV/0!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9" defaultRowHeight="13.5" x14ac:dyDescent="0.15"/>
  <sheetData>
    <row r="1" spans="1:9" x14ac:dyDescent="0.1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6</v>
      </c>
      <c r="G1" s="2" t="s">
        <v>36</v>
      </c>
      <c r="H1" s="2" t="s">
        <v>37</v>
      </c>
      <c r="I1" s="2" t="s">
        <v>12</v>
      </c>
    </row>
    <row r="2" spans="1:9" x14ac:dyDescent="0.15">
      <c r="H2" s="3" t="str">
        <f t="shared" ref="H2:H21" si="0">IF(ROUND(E2,2)=ROUND(G2,2),"✓","×")</f>
        <v>✓</v>
      </c>
      <c r="I2" s="3" t="str">
        <f t="shared" ref="I2:I21" si="1">IF(H2="✓","✔","✘")</f>
        <v>✔</v>
      </c>
    </row>
    <row r="3" spans="1:9" x14ac:dyDescent="0.15">
      <c r="H3" s="3" t="str">
        <f t="shared" si="0"/>
        <v>✓</v>
      </c>
      <c r="I3" s="3" t="str">
        <f t="shared" si="1"/>
        <v>✔</v>
      </c>
    </row>
    <row r="4" spans="1:9" x14ac:dyDescent="0.15">
      <c r="H4" s="3" t="str">
        <f t="shared" si="0"/>
        <v>✓</v>
      </c>
      <c r="I4" s="3" t="str">
        <f t="shared" si="1"/>
        <v>✔</v>
      </c>
    </row>
    <row r="5" spans="1:9" x14ac:dyDescent="0.15">
      <c r="H5" s="3" t="str">
        <f t="shared" si="0"/>
        <v>✓</v>
      </c>
      <c r="I5" s="3" t="str">
        <f t="shared" si="1"/>
        <v>✔</v>
      </c>
    </row>
    <row r="6" spans="1:9" x14ac:dyDescent="0.15">
      <c r="H6" s="3" t="str">
        <f t="shared" si="0"/>
        <v>✓</v>
      </c>
      <c r="I6" s="3" t="str">
        <f t="shared" si="1"/>
        <v>✔</v>
      </c>
    </row>
    <row r="7" spans="1:9" x14ac:dyDescent="0.15">
      <c r="H7" s="3" t="str">
        <f t="shared" si="0"/>
        <v>✓</v>
      </c>
      <c r="I7" s="3" t="str">
        <f t="shared" si="1"/>
        <v>✔</v>
      </c>
    </row>
    <row r="8" spans="1:9" x14ac:dyDescent="0.15">
      <c r="H8" s="3" t="str">
        <f t="shared" si="0"/>
        <v>✓</v>
      </c>
      <c r="I8" s="3" t="str">
        <f t="shared" si="1"/>
        <v>✔</v>
      </c>
    </row>
    <row r="9" spans="1:9" x14ac:dyDescent="0.15">
      <c r="H9" s="3" t="str">
        <f t="shared" si="0"/>
        <v>✓</v>
      </c>
      <c r="I9" s="3" t="str">
        <f t="shared" si="1"/>
        <v>✔</v>
      </c>
    </row>
    <row r="10" spans="1:9" x14ac:dyDescent="0.15">
      <c r="H10" s="3" t="str">
        <f t="shared" si="0"/>
        <v>✓</v>
      </c>
      <c r="I10" s="3" t="str">
        <f t="shared" si="1"/>
        <v>✔</v>
      </c>
    </row>
    <row r="11" spans="1:9" x14ac:dyDescent="0.15">
      <c r="H11" s="3" t="str">
        <f t="shared" si="0"/>
        <v>✓</v>
      </c>
      <c r="I11" s="3" t="str">
        <f t="shared" si="1"/>
        <v>✔</v>
      </c>
    </row>
    <row r="12" spans="1:9" x14ac:dyDescent="0.15">
      <c r="H12" s="3" t="str">
        <f t="shared" si="0"/>
        <v>✓</v>
      </c>
      <c r="I12" s="3" t="str">
        <f t="shared" si="1"/>
        <v>✔</v>
      </c>
    </row>
    <row r="13" spans="1:9" x14ac:dyDescent="0.15">
      <c r="H13" s="3" t="str">
        <f t="shared" si="0"/>
        <v>✓</v>
      </c>
      <c r="I13" s="3" t="str">
        <f t="shared" si="1"/>
        <v>✔</v>
      </c>
    </row>
    <row r="14" spans="1:9" x14ac:dyDescent="0.15">
      <c r="H14" s="3" t="str">
        <f t="shared" si="0"/>
        <v>✓</v>
      </c>
      <c r="I14" s="3" t="str">
        <f t="shared" si="1"/>
        <v>✔</v>
      </c>
    </row>
    <row r="15" spans="1:9" x14ac:dyDescent="0.15">
      <c r="H15" s="3" t="str">
        <f t="shared" si="0"/>
        <v>✓</v>
      </c>
      <c r="I15" s="3" t="str">
        <f t="shared" si="1"/>
        <v>✔</v>
      </c>
    </row>
    <row r="16" spans="1:9" x14ac:dyDescent="0.15">
      <c r="H16" s="3" t="str">
        <f t="shared" si="0"/>
        <v>✓</v>
      </c>
      <c r="I16" s="3" t="str">
        <f t="shared" si="1"/>
        <v>✔</v>
      </c>
    </row>
    <row r="17" spans="8:9" x14ac:dyDescent="0.15">
      <c r="H17" s="3" t="str">
        <f t="shared" si="0"/>
        <v>✓</v>
      </c>
      <c r="I17" s="3" t="str">
        <f t="shared" si="1"/>
        <v>✔</v>
      </c>
    </row>
    <row r="18" spans="8:9" x14ac:dyDescent="0.15">
      <c r="H18" s="3" t="str">
        <f t="shared" si="0"/>
        <v>✓</v>
      </c>
      <c r="I18" s="3" t="str">
        <f t="shared" si="1"/>
        <v>✔</v>
      </c>
    </row>
    <row r="19" spans="8:9" x14ac:dyDescent="0.15">
      <c r="H19" s="3" t="str">
        <f t="shared" si="0"/>
        <v>✓</v>
      </c>
      <c r="I19" s="3" t="str">
        <f t="shared" si="1"/>
        <v>✔</v>
      </c>
    </row>
    <row r="20" spans="8:9" x14ac:dyDescent="0.15">
      <c r="H20" s="3" t="str">
        <f t="shared" si="0"/>
        <v>✓</v>
      </c>
      <c r="I20" s="3" t="str">
        <f t="shared" si="1"/>
        <v>✔</v>
      </c>
    </row>
    <row r="21" spans="8:9" x14ac:dyDescent="0.15">
      <c r="H21" s="3" t="str">
        <f t="shared" si="0"/>
        <v>✓</v>
      </c>
      <c r="I21" s="3" t="str">
        <f t="shared" si="1"/>
        <v>✔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D26" sqref="D26"/>
    </sheetView>
  </sheetViews>
  <sheetFormatPr defaultColWidth="9" defaultRowHeight="13.5" x14ac:dyDescent="0.15"/>
  <sheetData>
    <row r="1" spans="1:1" x14ac:dyDescent="0.15">
      <c r="A1" s="1" t="s">
        <v>38</v>
      </c>
    </row>
    <row r="2" spans="1:1" x14ac:dyDescent="0.15">
      <c r="A2" t="s">
        <v>39</v>
      </c>
    </row>
    <row r="3" spans="1:1" x14ac:dyDescent="0.15">
      <c r="A3" t="s">
        <v>40</v>
      </c>
    </row>
    <row r="4" spans="1:1" x14ac:dyDescent="0.15">
      <c r="A4" t="s">
        <v>41</v>
      </c>
    </row>
    <row r="5" spans="1:1" x14ac:dyDescent="0.15">
      <c r="A5" t="s">
        <v>42</v>
      </c>
    </row>
    <row r="6" spans="1:1" x14ac:dyDescent="0.15">
      <c r="A6" t="s">
        <v>43</v>
      </c>
    </row>
    <row r="7" spans="1:1" x14ac:dyDescent="0.15">
      <c r="A7" t="s">
        <v>44</v>
      </c>
    </row>
    <row r="8" spans="1:1" x14ac:dyDescent="0.15">
      <c r="A8" t="s">
        <v>45</v>
      </c>
    </row>
    <row r="9" spans="1:1" x14ac:dyDescent="0.15">
      <c r="A9" t="s">
        <v>46</v>
      </c>
    </row>
    <row r="10" spans="1:1" x14ac:dyDescent="0.15">
      <c r="A10" t="s">
        <v>47</v>
      </c>
    </row>
    <row r="11" spans="1:1" x14ac:dyDescent="0.15">
      <c r="A11" t="s">
        <v>41</v>
      </c>
    </row>
    <row r="12" spans="1:1" x14ac:dyDescent="0.15">
      <c r="A12" t="s">
        <v>48</v>
      </c>
    </row>
    <row r="13" spans="1:1" x14ac:dyDescent="0.15">
      <c r="A13" t="s">
        <v>49</v>
      </c>
    </row>
    <row r="14" spans="1:1" x14ac:dyDescent="0.15">
      <c r="A14" t="s">
        <v>50</v>
      </c>
    </row>
    <row r="15" spans="1:1" x14ac:dyDescent="0.15">
      <c r="A15" t="s">
        <v>51</v>
      </c>
    </row>
    <row r="16" spans="1:1" x14ac:dyDescent="0.15">
      <c r="A16" t="s">
        <v>41</v>
      </c>
    </row>
    <row r="17" spans="1:1" x14ac:dyDescent="0.15">
      <c r="A17" t="s">
        <v>52</v>
      </c>
    </row>
    <row r="18" spans="1:1" x14ac:dyDescent="0.15">
      <c r="A18" t="s">
        <v>53</v>
      </c>
    </row>
    <row r="19" spans="1:1" x14ac:dyDescent="0.15">
      <c r="A19" t="s">
        <v>54</v>
      </c>
    </row>
    <row r="20" spans="1:1" x14ac:dyDescent="0.15">
      <c r="A20" t="s">
        <v>41</v>
      </c>
    </row>
    <row r="21" spans="1:1" x14ac:dyDescent="0.15">
      <c r="A21" t="s">
        <v>55</v>
      </c>
    </row>
    <row r="22" spans="1:1" x14ac:dyDescent="0.15">
      <c r="A22" s="5" t="s">
        <v>56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Logistic回归</vt:lpstr>
      <vt:lpstr>Cox回归</vt:lpstr>
      <vt:lpstr>线性回归_t检验</vt:lpstr>
      <vt:lpstr>卡方检验</vt:lpstr>
      <vt:lpstr>方差分析_ANOVA</vt:lpstr>
      <vt:lpstr>使用说明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2025-05-25T11:05:00Z</dcterms:created>
  <dcterms:modified xsi:type="dcterms:W3CDTF">2025-06-06T03:29:31Z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8E925FFAD06D483F85F378723B4277F3_13</vt:lpwstr>
  </property>
  <property fmtid="{D5CDD505-2E9C-101B-9397-08002B2CF9AE}" pid="3" name="KSOProductBuildVer">
    <vt:lpwstr>2052-12.1.0.18912</vt:lpwstr>
  </property>
</Properties>
</file>